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Uren" sheetId="1" state="visible" r:id="rId1"/>
    <sheet name="Maandoverzicht" sheetId="2" state="visible" r:id="rId2"/>
    <sheet name="Lijsten" sheetId="3" state="visible" r:id="rId3"/>
    <sheet name="Lees mij" sheetId="4" state="visible" r:id="rId4"/>
  </sheets>
  <definedNames>
    <definedName name="Klanten">OFFSET(Lijsten!$A$2,0,0,MAX(1,COUNTA(Lijsten!$A$2:$A$101)),1)</definedName>
  </definedNames>
  <calcPr calcId="124519" fullCalcOnLoad="1"/>
</workbook>
</file>

<file path=xl/styles.xml><?xml version="1.0" encoding="utf-8"?>
<styleSheet xmlns="http://schemas.openxmlformats.org/spreadsheetml/2006/main">
  <numFmts count="4">
    <numFmt numFmtId="164" formatCode="yyyy-mm-dd"/>
    <numFmt numFmtId="165" formatCode="dd-mm-yyyy"/>
    <numFmt numFmtId="166" formatCode="&quot;€&quot; #,##0.00"/>
    <numFmt numFmtId="167" formatCode="mmmm yyyy"/>
  </numFmts>
  <fonts count="8">
    <font>
      <name val="Calibri"/>
      <family val="2"/>
      <color theme="1"/>
      <sz val="11"/>
      <scheme val="minor"/>
    </font>
    <font>
      <b val="1"/>
      <color rgb="FF211812"/>
    </font>
    <font>
      <name val="Georgia"/>
      <b val="1"/>
      <color rgb="FF211812"/>
      <sz val="14"/>
    </font>
    <font>
      <i val="1"/>
      <color rgb="FF7A6B5D"/>
    </font>
    <font>
      <name val="Georgia"/>
      <b val="1"/>
      <color rgb="FF211812"/>
      <sz val="11"/>
    </font>
    <font>
      <name val="Georgia"/>
      <b val="1"/>
      <color rgb="FF211812"/>
      <sz val="16"/>
    </font>
    <font>
      <color rgb="FF211812"/>
    </font>
    <font>
      <name val="Georgia"/>
      <b val="1"/>
      <color rgb="FF211812"/>
      <sz val="12"/>
    </font>
  </fonts>
  <fills count="3">
    <fill>
      <patternFill/>
    </fill>
    <fill>
      <patternFill patternType="gray125"/>
    </fill>
    <fill>
      <patternFill patternType="solid">
        <fgColor rgb="FFEFE4D5"/>
      </patternFill>
    </fill>
  </fills>
  <borders count="2">
    <border>
      <left/>
      <right/>
      <top/>
      <bottom/>
      <diagonal/>
    </border>
    <border>
      <bottom style="medium">
        <color rgb="FFDCA63F"/>
      </bottom>
    </border>
  </borders>
  <cellStyleXfs count="1">
    <xf numFmtId="0" fontId="0" fillId="0" borderId="0"/>
  </cellStyleXfs>
  <cellXfs count="14">
    <xf numFmtId="0" fontId="0" fillId="0" borderId="0" pivotButton="0" quotePrefix="0" xfId="0"/>
    <xf numFmtId="0" fontId="1" fillId="2" borderId="1" applyAlignment="1" pivotButton="0" quotePrefix="0" xfId="0">
      <alignment vertical="center"/>
    </xf>
    <xf numFmtId="165" fontId="0" fillId="0" borderId="0" pivotButton="0" quotePrefix="0" xfId="0"/>
    <xf numFmtId="2" fontId="0" fillId="0" borderId="0" pivotButton="0" quotePrefix="0" xfId="0"/>
    <xf numFmtId="166" fontId="0" fillId="0" borderId="0" pivotButton="0" quotePrefix="0" xfId="0"/>
    <xf numFmtId="0" fontId="2" fillId="0" borderId="0" pivotButton="0" quotePrefix="0" xfId="0"/>
    <xf numFmtId="0" fontId="1" fillId="0" borderId="0" pivotButton="0" quotePrefix="0" xfId="0"/>
    <xf numFmtId="167" fontId="0" fillId="0" borderId="0" pivotButton="0" quotePrefix="0" xfId="0"/>
    <xf numFmtId="0" fontId="3" fillId="0" borderId="0" pivotButton="0" quotePrefix="0" xfId="0"/>
    <xf numFmtId="9" fontId="0" fillId="0" borderId="0" pivotButton="0" quotePrefix="0" xfId="0"/>
    <xf numFmtId="0" fontId="4" fillId="0" borderId="0" pivotButton="0" quotePrefix="0" xfId="0"/>
    <xf numFmtId="0" fontId="5" fillId="0" borderId="0" pivotButton="0" quotePrefix="0" xfId="0"/>
    <xf numFmtId="0" fontId="6" fillId="0" borderId="0" applyAlignment="1" pivotButton="0" quotePrefix="0" xfId="0">
      <alignment vertical="top" wrapText="1"/>
    </xf>
    <xf numFmtId="0" fontId="7"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comments/comment1.xml><?xml version="1.0" encoding="utf-8"?>
<comments xmlns="http://schemas.openxmlformats.org/spreadsheetml/2006/main">
  <authors>
    <author>Zakenmaat</author>
  </authors>
  <commentList>
    <comment ref="A1" authorId="0" shapeId="0">
      <text>
        <t>Overschrijf de vijf voorbeeldregels met je eigen uren.
Typ je op de regel direct onder de tabel, dan groeit hij vanzelf mee, inclusief de formule in Bedrag en de keuzelijsten.
Uitleg staat op het blad Lees mij.</t>
      </text>
    </comment>
  </commentList>
</comments>
</file>

<file path=xl/tables/table1.xml><?xml version="1.0" encoding="utf-8"?>
<table xmlns="http://schemas.openxmlformats.org/spreadsheetml/2006/main" id="1" name="Urenlijst" displayName="Urenlijst" ref="A1:I6" headerRowCount="1">
  <autoFilter ref="A1:I6"/>
  <tableColumns count="9">
    <tableColumn id="1" name="Datum"/>
    <tableColumn id="2" name="Klant"/>
    <tableColumn id="3" name="Project"/>
    <tableColumn id="4" name="Omschrijving"/>
    <tableColumn id="5" name="Uren"/>
    <tableColumn id="6" name="Tarief"/>
    <tableColumn id="7" name="Declarabel"/>
    <tableColumn id="8" name="Gefactureerd"/>
    <tableColumn id="9" name="Bedrag"/>
  </tableColumns>
  <tableStyleInfo name="TableStyleLight1"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 /><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sheet1.xml><?xml version="1.0" encoding="utf-8"?>
<worksheet xmlns="http://schemas.openxmlformats.org/spreadsheetml/2006/main">
  <sheetPr>
    <outlinePr summaryBelow="1" summaryRight="1"/>
    <pageSetUpPr/>
  </sheetPr>
  <dimension ref="A1:I6"/>
  <sheetViews>
    <sheetView workbookViewId="0">
      <pane ySplit="1" topLeftCell="A2" activePane="bottomLeft" state="frozen"/>
      <selection pane="bottomLeft" activeCell="A1" sqref="A1"/>
    </sheetView>
  </sheetViews>
  <sheetFormatPr baseColWidth="8" defaultRowHeight="15"/>
  <cols>
    <col width="12" customWidth="1" min="1" max="1"/>
    <col width="22" customWidth="1" min="2" max="2"/>
    <col width="24" customWidth="1" min="3" max="3"/>
    <col width="46" customWidth="1" min="4" max="4"/>
    <col width="8" customWidth="1" min="5" max="5"/>
    <col width="10" customWidth="1" min="6" max="6"/>
    <col width="12" customWidth="1" min="7" max="7"/>
    <col width="14" customWidth="1" min="8" max="8"/>
    <col width="12" customWidth="1" min="9" max="9"/>
  </cols>
  <sheetData>
    <row r="1">
      <c r="A1" s="1" t="inlineStr">
        <is>
          <t>Datum</t>
        </is>
      </c>
      <c r="B1" s="1" t="inlineStr">
        <is>
          <t>Klant</t>
        </is>
      </c>
      <c r="C1" s="1" t="inlineStr">
        <is>
          <t>Project</t>
        </is>
      </c>
      <c r="D1" s="1" t="inlineStr">
        <is>
          <t>Omschrijving</t>
        </is>
      </c>
      <c r="E1" s="1" t="inlineStr">
        <is>
          <t>Uren</t>
        </is>
      </c>
      <c r="F1" s="1" t="inlineStr">
        <is>
          <t>Tarief</t>
        </is>
      </c>
      <c r="G1" s="1" t="inlineStr">
        <is>
          <t>Declarabel</t>
        </is>
      </c>
      <c r="H1" s="1" t="inlineStr">
        <is>
          <t>Gefactureerd</t>
        </is>
      </c>
      <c r="I1" s="1" t="inlineStr">
        <is>
          <t>Bedrag</t>
        </is>
      </c>
    </row>
    <row r="2">
      <c r="A2" s="2" t="n">
        <v>46266</v>
      </c>
      <c r="B2" t="inlineStr">
        <is>
          <t>Jansen Installatie</t>
        </is>
      </c>
      <c r="C2" t="inlineStr">
        <is>
          <t>Onderhoud 3e kwartaal</t>
        </is>
      </c>
      <c r="D2" t="inlineStr">
        <is>
          <t>Plugins bijgewerkt en back-up getest</t>
        </is>
      </c>
      <c r="E2" s="3" t="n">
        <v>1.5</v>
      </c>
      <c r="F2" s="4" t="n">
        <v>85</v>
      </c>
      <c r="G2" t="inlineStr">
        <is>
          <t>ja</t>
        </is>
      </c>
      <c r="H2" t="inlineStr">
        <is>
          <t>ja</t>
        </is>
      </c>
      <c r="I2" s="4">
        <f>IF(G2="ja",E2*F2,0)</f>
        <v/>
      </c>
    </row>
    <row r="3">
      <c r="A3" s="2" t="n">
        <v>46267</v>
      </c>
      <c r="B3" t="inlineStr">
        <is>
          <t>Jansen Installatie</t>
        </is>
      </c>
      <c r="C3" t="inlineStr">
        <is>
          <t>Onderhoud 3e kwartaal</t>
        </is>
      </c>
      <c r="D3" t="inlineStr">
        <is>
          <t>Contactformulier gekoppeld en getest op mobiel</t>
        </is>
      </c>
      <c r="E3" s="3" t="n">
        <v>0.75</v>
      </c>
      <c r="F3" s="4" t="n">
        <v>85</v>
      </c>
      <c r="G3" t="inlineStr">
        <is>
          <t>ja</t>
        </is>
      </c>
      <c r="H3" t="inlineStr">
        <is>
          <t>nee</t>
        </is>
      </c>
      <c r="I3" s="4">
        <f>IF(G3="ja",E3*F3,0)</f>
        <v/>
      </c>
    </row>
    <row r="4">
      <c r="A4" s="2" t="n">
        <v>46268</v>
      </c>
      <c r="B4" t="inlineStr">
        <is>
          <t>De Vries Interieur</t>
        </is>
      </c>
      <c r="C4" t="inlineStr">
        <is>
          <t>Nieuwe site</t>
        </is>
      </c>
      <c r="D4" t="inlineStr">
        <is>
          <t>Homepage opgebouwd en beeld geplaatst</t>
        </is>
      </c>
      <c r="E4" s="3" t="n">
        <v>4</v>
      </c>
      <c r="F4" s="4" t="n">
        <v>95</v>
      </c>
      <c r="G4" t="inlineStr">
        <is>
          <t>ja</t>
        </is>
      </c>
      <c r="H4" t="inlineStr">
        <is>
          <t>nee</t>
        </is>
      </c>
      <c r="I4" s="4">
        <f>IF(G4="ja",E4*F4,0)</f>
        <v/>
      </c>
    </row>
    <row r="5">
      <c r="A5" s="2" t="n">
        <v>46268</v>
      </c>
      <c r="B5" t="inlineStr">
        <is>
          <t>De Vries Interieur</t>
        </is>
      </c>
      <c r="C5" t="inlineStr">
        <is>
          <t>Nieuwe site</t>
        </is>
      </c>
      <c r="D5" t="inlineStr">
        <is>
          <t>Overleg over de teksten</t>
        </is>
      </c>
      <c r="E5" s="3" t="n">
        <v>0.5</v>
      </c>
      <c r="F5" s="4" t="n">
        <v>95</v>
      </c>
      <c r="G5" t="inlineStr">
        <is>
          <t>ja</t>
        </is>
      </c>
      <c r="H5" t="inlineStr">
        <is>
          <t>nee</t>
        </is>
      </c>
      <c r="I5" s="4">
        <f>IF(G5="ja",E5*F5,0)</f>
        <v/>
      </c>
    </row>
    <row r="6">
      <c r="A6" s="2" t="n">
        <v>46269</v>
      </c>
      <c r="B6" t="inlineStr">
        <is>
          <t>Eigen bedrijf</t>
        </is>
      </c>
      <c r="C6" t="inlineStr">
        <is>
          <t>Acquisitie</t>
        </is>
      </c>
      <c r="D6" t="inlineStr">
        <is>
          <t>Offerte uitgewerkt voor een nieuwe aanvraag</t>
        </is>
      </c>
      <c r="E6" s="3" t="n">
        <v>1.25</v>
      </c>
      <c r="F6" s="4" t="n">
        <v>85</v>
      </c>
      <c r="G6" t="inlineStr">
        <is>
          <t>nee</t>
        </is>
      </c>
      <c r="H6" t="inlineStr">
        <is>
          <t>nee</t>
        </is>
      </c>
      <c r="I6" s="4">
        <f>IF(G6="ja",E6*F6,0)</f>
        <v/>
      </c>
    </row>
  </sheetData>
  <dataValidations count="3">
    <dataValidation sqref="B2:B500" showDropDown="0" showInputMessage="1" showErrorMessage="1" allowBlank="1" errorTitle="Onbekende klant" error="Kies een klant uit de lijst, of zet hem er eerst bij op het blad Lijsten." promptTitle="Klant" prompt="Altijd dezelfde schrijfwijze, anders telt je overzicht twee klanten." type="list">
      <formula1>=Klanten</formula1>
    </dataValidation>
    <dataValidation sqref="G2:G500" showDropDown="0" showInputMessage="1" showErrorMessage="1" allowBlank="1" errorTitle="Declarabel" error="Vul ja of nee in. Een J of een leeg vakje laat je filters regels missen." type="list">
      <formula1>"ja,nee"</formula1>
    </dataValidation>
    <dataValidation sqref="H2:H500" showDropDown="0" showInputMessage="1" showErrorMessage="1" allowBlank="1" errorTitle="Gefactureerd" error="Vul ja of nee in. Een J of een leeg vakje laat je filters regels missen." type="list">
      <formula1>"ja,nee"</formula1>
    </dataValidation>
  </dataValidations>
  <pageMargins left="0.75" right="0.75" top="1" bottom="1" header="0.5" footer="0.5"/>
  <legacyDrawing xmlns:r="http://schemas.openxmlformats.org/officeDocument/2006/relationships" r:id="anysvml"/>
  <tableParts count="1">
    <tablePart xmlns:r="http://schemas.openxmlformats.org/officeDocument/2006/relationships" r:id="rId1"/>
  </tableParts>
</worksheet>
</file>

<file path=xl/worksheets/sheet2.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30" customWidth="1" min="1" max="1"/>
    <col width="14" customWidth="1" min="2" max="2"/>
    <col width="66" customWidth="1" min="3" max="3"/>
  </cols>
  <sheetData>
    <row r="1">
      <c r="A1" s="5" t="inlineStr">
        <is>
          <t>Je maandafsluiting in tien minuten</t>
        </is>
      </c>
    </row>
    <row r="3">
      <c r="A3" s="6" t="inlineStr">
        <is>
          <t>Maand</t>
        </is>
      </c>
      <c r="B3" s="7" t="n">
        <v>46266</v>
      </c>
      <c r="C3" s="8" t="inlineStr">
        <is>
          <t>Zet hier de eerste dag van de maand die je wil zien.</t>
        </is>
      </c>
    </row>
    <row r="5">
      <c r="A5" s="6" t="inlineStr">
        <is>
          <t>Gewerkte uren</t>
        </is>
      </c>
      <c r="B5" s="3">
        <f>SUMIFS(Uren!$E$2:$E$500,Uren!$A$2:$A$500,"&gt;="&amp;$B$3,Uren!$A$2:$A$500,"&lt;"&amp;EDATE($B$3,1))</f>
        <v/>
      </c>
    </row>
    <row r="6">
      <c r="A6" s="6" t="inlineStr">
        <is>
          <t>Declarabele uren</t>
        </is>
      </c>
      <c r="B6" s="3">
        <f>SUMIFS(Uren!$E$2:$E$500,Uren!$A$2:$A$500,"&gt;="&amp;$B$3,Uren!$A$2:$A$500,"&lt;"&amp;EDATE($B$3,1),Uren!$G$2:$G$500,"ja")</f>
        <v/>
      </c>
    </row>
    <row r="7">
      <c r="A7" s="6" t="inlineStr">
        <is>
          <t>Declarabiliteit</t>
        </is>
      </c>
      <c r="B7" s="9">
        <f>IF($B$5=0,"",$B$6/$B$5)</f>
        <v/>
      </c>
    </row>
    <row r="8">
      <c r="A8" s="6" t="inlineStr">
        <is>
          <t>Omzet uit declarabele uren</t>
        </is>
      </c>
      <c r="B8" s="4">
        <f>SUMIFS(Uren!$I$2:$I$500,Uren!$A$2:$A$500,"&gt;="&amp;$B$3,Uren!$A$2:$A$500,"&lt;"&amp;EDATE($B$3,1))</f>
        <v/>
      </c>
    </row>
    <row r="10">
      <c r="A10" s="6" t="inlineStr">
        <is>
          <t>Verdiend en nog niet gestuurd</t>
        </is>
      </c>
      <c r="C10" s="8" t="inlineStr">
        <is>
          <t>Over alle maanden, niet alleen de maand hierboven. Dit is het getal dat geld oplevert.</t>
        </is>
      </c>
    </row>
    <row r="11">
      <c r="A11" t="inlineStr">
        <is>
          <t>Uren</t>
        </is>
      </c>
      <c r="B11" s="3">
        <f>SUMIFS(Uren!$E$2:$E$500,Uren!$G$2:$G$500,"ja",Uren!$H$2:$H$500,"nee")</f>
        <v/>
      </c>
    </row>
    <row r="12">
      <c r="A12" t="inlineStr">
        <is>
          <t>Bedrag</t>
        </is>
      </c>
      <c r="B12" s="4">
        <f>SUMIFS(Uren!$I$2:$I$500,Uren!$G$2:$G$500,"ja",Uren!$H$2:$H$500,"nee")</f>
        <v/>
      </c>
    </row>
    <row r="15">
      <c r="A15" s="10" t="inlineStr">
        <is>
          <t>Per klant, in de gekozen maand</t>
        </is>
      </c>
    </row>
    <row r="16">
      <c r="A16" s="1" t="inlineStr">
        <is>
          <t>Klant</t>
        </is>
      </c>
      <c r="B16" s="1" t="inlineStr">
        <is>
          <t>Uren</t>
        </is>
      </c>
      <c r="C16" s="1" t="inlineStr">
        <is>
          <t>Bedrag</t>
        </is>
      </c>
    </row>
    <row r="17">
      <c r="A17">
        <f>IF(Lijsten!A2="","",Lijsten!A2)</f>
        <v/>
      </c>
      <c r="B17" s="3">
        <f>IF($A17="","",SUMIFS(Uren!$E$2:$E$500,Uren!$B$2:$B$500,$A17,Uren!$A$2:$A$500,"&gt;="&amp;$B$3,Uren!$A$2:$A$500,"&lt;"&amp;EDATE($B$3,1)))</f>
        <v/>
      </c>
      <c r="C17" s="4">
        <f>IF($A17="","",SUMIFS(Uren!$I$2:$I$500,Uren!$B$2:$B$500,$A17,Uren!$A$2:$A$500,"&gt;="&amp;$B$3,Uren!$A$2:$A$500,"&lt;"&amp;EDATE($B$3,1)))</f>
        <v/>
      </c>
    </row>
    <row r="18">
      <c r="A18">
        <f>IF(Lijsten!A3="","",Lijsten!A3)</f>
        <v/>
      </c>
      <c r="B18" s="3">
        <f>IF($A18="","",SUMIFS(Uren!$E$2:$E$500,Uren!$B$2:$B$500,$A18,Uren!$A$2:$A$500,"&gt;="&amp;$B$3,Uren!$A$2:$A$500,"&lt;"&amp;EDATE($B$3,1)))</f>
        <v/>
      </c>
      <c r="C18" s="4">
        <f>IF($A18="","",SUMIFS(Uren!$I$2:$I$500,Uren!$B$2:$B$500,$A18,Uren!$A$2:$A$500,"&gt;="&amp;$B$3,Uren!$A$2:$A$500,"&lt;"&amp;EDATE($B$3,1)))</f>
        <v/>
      </c>
    </row>
    <row r="19">
      <c r="A19">
        <f>IF(Lijsten!A4="","",Lijsten!A4)</f>
        <v/>
      </c>
      <c r="B19" s="3">
        <f>IF($A19="","",SUMIFS(Uren!$E$2:$E$500,Uren!$B$2:$B$500,$A19,Uren!$A$2:$A$500,"&gt;="&amp;$B$3,Uren!$A$2:$A$500,"&lt;"&amp;EDATE($B$3,1)))</f>
        <v/>
      </c>
      <c r="C19" s="4">
        <f>IF($A19="","",SUMIFS(Uren!$I$2:$I$500,Uren!$B$2:$B$500,$A19,Uren!$A$2:$A$500,"&gt;="&amp;$B$3,Uren!$A$2:$A$500,"&lt;"&amp;EDATE($B$3,1)))</f>
        <v/>
      </c>
    </row>
    <row r="20">
      <c r="A20">
        <f>IF(Lijsten!A5="","",Lijsten!A5)</f>
        <v/>
      </c>
      <c r="B20" s="3">
        <f>IF($A20="","",SUMIFS(Uren!$E$2:$E$500,Uren!$B$2:$B$500,$A20,Uren!$A$2:$A$500,"&gt;="&amp;$B$3,Uren!$A$2:$A$500,"&lt;"&amp;EDATE($B$3,1)))</f>
        <v/>
      </c>
      <c r="C20" s="4">
        <f>IF($A20="","",SUMIFS(Uren!$I$2:$I$500,Uren!$B$2:$B$500,$A20,Uren!$A$2:$A$500,"&gt;="&amp;$B$3,Uren!$A$2:$A$500,"&lt;"&amp;EDATE($B$3,1)))</f>
        <v/>
      </c>
    </row>
    <row r="21">
      <c r="A21">
        <f>IF(Lijsten!A6="","",Lijsten!A6)</f>
        <v/>
      </c>
      <c r="B21" s="3">
        <f>IF($A21="","",SUMIFS(Uren!$E$2:$E$500,Uren!$B$2:$B$500,$A21,Uren!$A$2:$A$500,"&gt;="&amp;$B$3,Uren!$A$2:$A$500,"&lt;"&amp;EDATE($B$3,1)))</f>
        <v/>
      </c>
      <c r="C21" s="4">
        <f>IF($A21="","",SUMIFS(Uren!$I$2:$I$500,Uren!$B$2:$B$500,$A21,Uren!$A$2:$A$500,"&gt;="&amp;$B$3,Uren!$A$2:$A$500,"&lt;"&amp;EDATE($B$3,1)))</f>
        <v/>
      </c>
    </row>
    <row r="22">
      <c r="A22">
        <f>IF(Lijsten!A7="","",Lijsten!A7)</f>
        <v/>
      </c>
      <c r="B22" s="3">
        <f>IF($A22="","",SUMIFS(Uren!$E$2:$E$500,Uren!$B$2:$B$500,$A22,Uren!$A$2:$A$500,"&gt;="&amp;$B$3,Uren!$A$2:$A$500,"&lt;"&amp;EDATE($B$3,1)))</f>
        <v/>
      </c>
      <c r="C22" s="4">
        <f>IF($A22="","",SUMIFS(Uren!$I$2:$I$500,Uren!$B$2:$B$500,$A22,Uren!$A$2:$A$500,"&gt;="&amp;$B$3,Uren!$A$2:$A$500,"&lt;"&amp;EDATE($B$3,1)))</f>
        <v/>
      </c>
    </row>
    <row r="23">
      <c r="A23">
        <f>IF(Lijsten!A8="","",Lijsten!A8)</f>
        <v/>
      </c>
      <c r="B23" s="3">
        <f>IF($A23="","",SUMIFS(Uren!$E$2:$E$500,Uren!$B$2:$B$500,$A23,Uren!$A$2:$A$500,"&gt;="&amp;$B$3,Uren!$A$2:$A$500,"&lt;"&amp;EDATE($B$3,1)))</f>
        <v/>
      </c>
      <c r="C23" s="4">
        <f>IF($A23="","",SUMIFS(Uren!$I$2:$I$500,Uren!$B$2:$B$500,$A23,Uren!$A$2:$A$500,"&gt;="&amp;$B$3,Uren!$A$2:$A$500,"&lt;"&amp;EDATE($B$3,1)))</f>
        <v/>
      </c>
    </row>
    <row r="24">
      <c r="A24">
        <f>IF(Lijsten!A9="","",Lijsten!A9)</f>
        <v/>
      </c>
      <c r="B24" s="3">
        <f>IF($A24="","",SUMIFS(Uren!$E$2:$E$500,Uren!$B$2:$B$500,$A24,Uren!$A$2:$A$500,"&gt;="&amp;$B$3,Uren!$A$2:$A$500,"&lt;"&amp;EDATE($B$3,1)))</f>
        <v/>
      </c>
      <c r="C24" s="4">
        <f>IF($A24="","",SUMIFS(Uren!$I$2:$I$500,Uren!$B$2:$B$500,$A24,Uren!$A$2:$A$500,"&gt;="&amp;$B$3,Uren!$A$2:$A$500,"&lt;"&amp;EDATE($B$3,1)))</f>
        <v/>
      </c>
    </row>
    <row r="25">
      <c r="A25">
        <f>IF(Lijsten!A10="","",Lijsten!A10)</f>
        <v/>
      </c>
      <c r="B25" s="3">
        <f>IF($A25="","",SUMIFS(Uren!$E$2:$E$500,Uren!$B$2:$B$500,$A25,Uren!$A$2:$A$500,"&gt;="&amp;$B$3,Uren!$A$2:$A$500,"&lt;"&amp;EDATE($B$3,1)))</f>
        <v/>
      </c>
      <c r="C25" s="4">
        <f>IF($A25="","",SUMIFS(Uren!$I$2:$I$500,Uren!$B$2:$B$500,$A25,Uren!$A$2:$A$500,"&gt;="&amp;$B$3,Uren!$A$2:$A$500,"&lt;"&amp;EDATE($B$3,1)))</f>
        <v/>
      </c>
    </row>
    <row r="26">
      <c r="A26">
        <f>IF(Lijsten!A11="","",Lijsten!A11)</f>
        <v/>
      </c>
      <c r="B26" s="3">
        <f>IF($A26="","",SUMIFS(Uren!$E$2:$E$500,Uren!$B$2:$B$500,$A26,Uren!$A$2:$A$500,"&gt;="&amp;$B$3,Uren!$A$2:$A$500,"&lt;"&amp;EDATE($B$3,1)))</f>
        <v/>
      </c>
      <c r="C26" s="4">
        <f>IF($A26="","",SUMIFS(Uren!$I$2:$I$500,Uren!$B$2:$B$500,$A26,Uren!$A$2:$A$500,"&gt;="&amp;$B$3,Uren!$A$2:$A$500,"&lt;"&amp;EDATE($B$3,1)))</f>
        <v/>
      </c>
    </row>
    <row r="27">
      <c r="A27">
        <f>IF(Lijsten!A12="","",Lijsten!A12)</f>
        <v/>
      </c>
      <c r="B27" s="3">
        <f>IF($A27="","",SUMIFS(Uren!$E$2:$E$500,Uren!$B$2:$B$500,$A27,Uren!$A$2:$A$500,"&gt;="&amp;$B$3,Uren!$A$2:$A$500,"&lt;"&amp;EDATE($B$3,1)))</f>
        <v/>
      </c>
      <c r="C27" s="4">
        <f>IF($A27="","",SUMIFS(Uren!$I$2:$I$500,Uren!$B$2:$B$500,$A27,Uren!$A$2:$A$500,"&gt;="&amp;$B$3,Uren!$A$2:$A$500,"&lt;"&amp;EDATE($B$3,1)))</f>
        <v/>
      </c>
    </row>
    <row r="28">
      <c r="A28">
        <f>IF(Lijsten!A13="","",Lijsten!A13)</f>
        <v/>
      </c>
      <c r="B28" s="3">
        <f>IF($A28="","",SUMIFS(Uren!$E$2:$E$500,Uren!$B$2:$B$500,$A28,Uren!$A$2:$A$500,"&gt;="&amp;$B$3,Uren!$A$2:$A$500,"&lt;"&amp;EDATE($B$3,1)))</f>
        <v/>
      </c>
      <c r="C28" s="4">
        <f>IF($A28="","",SUMIFS(Uren!$I$2:$I$500,Uren!$B$2:$B$500,$A28,Uren!$A$2:$A$500,"&gt;="&amp;$B$3,Uren!$A$2:$A$500,"&lt;"&amp;EDATE($B$3,1)))</f>
        <v/>
      </c>
    </row>
    <row r="29">
      <c r="A29">
        <f>IF(Lijsten!A14="","",Lijsten!A14)</f>
        <v/>
      </c>
      <c r="B29" s="3">
        <f>IF($A29="","",SUMIFS(Uren!$E$2:$E$500,Uren!$B$2:$B$500,$A29,Uren!$A$2:$A$500,"&gt;="&amp;$B$3,Uren!$A$2:$A$500,"&lt;"&amp;EDATE($B$3,1)))</f>
        <v/>
      </c>
      <c r="C29" s="4">
        <f>IF($A29="","",SUMIFS(Uren!$I$2:$I$500,Uren!$B$2:$B$500,$A29,Uren!$A$2:$A$500,"&gt;="&amp;$B$3,Uren!$A$2:$A$500,"&lt;"&amp;EDATE($B$3,1)))</f>
        <v/>
      </c>
    </row>
    <row r="30">
      <c r="A30">
        <f>IF(Lijsten!A15="","",Lijsten!A15)</f>
        <v/>
      </c>
      <c r="B30" s="3">
        <f>IF($A30="","",SUMIFS(Uren!$E$2:$E$500,Uren!$B$2:$B$500,$A30,Uren!$A$2:$A$500,"&gt;="&amp;$B$3,Uren!$A$2:$A$500,"&lt;"&amp;EDATE($B$3,1)))</f>
        <v/>
      </c>
      <c r="C30" s="4">
        <f>IF($A30="","",SUMIFS(Uren!$I$2:$I$500,Uren!$B$2:$B$500,$A30,Uren!$A$2:$A$500,"&gt;="&amp;$B$3,Uren!$A$2:$A$500,"&lt;"&amp;EDATE($B$3,1)))</f>
        <v/>
      </c>
    </row>
    <row r="31">
      <c r="A31">
        <f>IF(Lijsten!A16="","",Lijsten!A16)</f>
        <v/>
      </c>
      <c r="B31" s="3">
        <f>IF($A31="","",SUMIFS(Uren!$E$2:$E$500,Uren!$B$2:$B$500,$A31,Uren!$A$2:$A$500,"&gt;="&amp;$B$3,Uren!$A$2:$A$500,"&lt;"&amp;EDATE($B$3,1)))</f>
        <v/>
      </c>
      <c r="C31" s="4">
        <f>IF($A31="","",SUMIFS(Uren!$I$2:$I$500,Uren!$B$2:$B$500,$A31,Uren!$A$2:$A$500,"&gt;="&amp;$B$3,Uren!$A$2:$A$500,"&lt;"&amp;EDATE($B$3,1)))</f>
        <v/>
      </c>
    </row>
    <row r="32">
      <c r="A32">
        <f>IF(Lijsten!A17="","",Lijsten!A17)</f>
        <v/>
      </c>
      <c r="B32" s="3">
        <f>IF($A32="","",SUMIFS(Uren!$E$2:$E$500,Uren!$B$2:$B$500,$A32,Uren!$A$2:$A$500,"&gt;="&amp;$B$3,Uren!$A$2:$A$500,"&lt;"&amp;EDATE($B$3,1)))</f>
        <v/>
      </c>
      <c r="C32" s="4">
        <f>IF($A32="","",SUMIFS(Uren!$I$2:$I$500,Uren!$B$2:$B$500,$A32,Uren!$A$2:$A$500,"&gt;="&amp;$B$3,Uren!$A$2:$A$500,"&lt;"&amp;EDATE($B$3,1)))</f>
        <v/>
      </c>
    </row>
    <row r="33">
      <c r="A33">
        <f>IF(Lijsten!A18="","",Lijsten!A18)</f>
        <v/>
      </c>
      <c r="B33" s="3">
        <f>IF($A33="","",SUMIFS(Uren!$E$2:$E$500,Uren!$B$2:$B$500,$A33,Uren!$A$2:$A$500,"&gt;="&amp;$B$3,Uren!$A$2:$A$500,"&lt;"&amp;EDATE($B$3,1)))</f>
        <v/>
      </c>
      <c r="C33" s="4">
        <f>IF($A33="","",SUMIFS(Uren!$I$2:$I$500,Uren!$B$2:$B$500,$A33,Uren!$A$2:$A$500,"&gt;="&amp;$B$3,Uren!$A$2:$A$500,"&lt;"&amp;EDATE($B$3,1)))</f>
        <v/>
      </c>
    </row>
    <row r="34">
      <c r="A34">
        <f>IF(Lijsten!A19="","",Lijsten!A19)</f>
        <v/>
      </c>
      <c r="B34" s="3">
        <f>IF($A34="","",SUMIFS(Uren!$E$2:$E$500,Uren!$B$2:$B$500,$A34,Uren!$A$2:$A$500,"&gt;="&amp;$B$3,Uren!$A$2:$A$500,"&lt;"&amp;EDATE($B$3,1)))</f>
        <v/>
      </c>
      <c r="C34" s="4">
        <f>IF($A34="","",SUMIFS(Uren!$I$2:$I$500,Uren!$B$2:$B$500,$A34,Uren!$A$2:$A$500,"&gt;="&amp;$B$3,Uren!$A$2:$A$500,"&lt;"&amp;EDATE($B$3,1)))</f>
        <v/>
      </c>
    </row>
    <row r="35">
      <c r="A35">
        <f>IF(Lijsten!A20="","",Lijsten!A20)</f>
        <v/>
      </c>
      <c r="B35" s="3">
        <f>IF($A35="","",SUMIFS(Uren!$E$2:$E$500,Uren!$B$2:$B$500,$A35,Uren!$A$2:$A$500,"&gt;="&amp;$B$3,Uren!$A$2:$A$500,"&lt;"&amp;EDATE($B$3,1)))</f>
        <v/>
      </c>
      <c r="C35" s="4">
        <f>IF($A35="","",SUMIFS(Uren!$I$2:$I$500,Uren!$B$2:$B$500,$A35,Uren!$A$2:$A$500,"&gt;="&amp;$B$3,Uren!$A$2:$A$500,"&lt;"&amp;EDATE($B$3,1)))</f>
        <v/>
      </c>
    </row>
    <row r="36">
      <c r="A36">
        <f>IF(Lijsten!A21="","",Lijsten!A21)</f>
        <v/>
      </c>
      <c r="B36" s="3">
        <f>IF($A36="","",SUMIFS(Uren!$E$2:$E$500,Uren!$B$2:$B$500,$A36,Uren!$A$2:$A$500,"&gt;="&amp;$B$3,Uren!$A$2:$A$500,"&lt;"&amp;EDATE($B$3,1)))</f>
        <v/>
      </c>
      <c r="C36" s="4">
        <f>IF($A36="","",SUMIFS(Uren!$I$2:$I$500,Uren!$B$2:$B$500,$A36,Uren!$A$2:$A$500,"&gt;="&amp;$B$3,Uren!$A$2:$A$500,"&lt;"&amp;EDATE($B$3,1)))</f>
        <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0" customWidth="1" min="1" max="1"/>
    <col width="78" customWidth="1" min="3" max="3"/>
  </cols>
  <sheetData>
    <row r="1">
      <c r="A1" s="1" t="inlineStr">
        <is>
          <t>Klant</t>
        </is>
      </c>
      <c r="C1" s="8" t="inlineStr">
        <is>
          <t>Zet je klanten hier onder elkaar, zonder lege regels ertussen.</t>
        </is>
      </c>
    </row>
    <row r="2">
      <c r="A2" t="inlineStr">
        <is>
          <t>De Vries Interieur</t>
        </is>
      </c>
      <c r="C2" s="8" t="inlineStr">
        <is>
          <t>De keuzelijst in kolom Klant op het blad Uren groeit vanzelf mee.</t>
        </is>
      </c>
    </row>
    <row r="3">
      <c r="A3" t="inlineStr">
        <is>
          <t>Eigen bedrijf</t>
        </is>
      </c>
      <c r="C3" s="8" t="inlineStr">
        <is>
          <t>Declarabel en Gefactureerd staan vast op ja en nee, die hoef je hier niet te zetten.</t>
        </is>
      </c>
    </row>
    <row r="4">
      <c r="A4" t="inlineStr">
        <is>
          <t>Jansen Installatie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26"/>
  <sheetViews>
    <sheetView showGridLines="0" workbookViewId="0">
      <selection activeCell="A1" sqref="A1"/>
    </sheetView>
  </sheetViews>
  <sheetFormatPr baseColWidth="8" defaultRowHeight="15"/>
  <cols>
    <col width="110" customWidth="1" min="1" max="1"/>
  </cols>
  <sheetData>
    <row r="1">
      <c r="A1" s="11" t="inlineStr">
        <is>
          <t>Urenregistratie voor webmakers</t>
        </is>
      </c>
    </row>
    <row r="2" ht="30" customHeight="1">
      <c r="A2" s="12" t="n"/>
    </row>
    <row r="3" ht="30" customHeight="1">
      <c r="A3" s="12" t="inlineStr">
        <is>
          <t>Een plat tabblad voor het hele jaar, negen kolommen, en de overzichten die je maand afsluiten. Overschrijf de vijf voorbeeldregels op het blad Uren en je bent begonnen.</t>
        </is>
      </c>
    </row>
    <row r="4" ht="30" customHeight="1">
      <c r="A4" s="12" t="n"/>
    </row>
    <row r="5">
      <c r="A5" s="13" t="inlineStr">
        <is>
          <t>Drie dingen die je meteen goed zet</t>
        </is>
      </c>
    </row>
    <row r="6" ht="30" customHeight="1">
      <c r="A6" s="12" t="inlineStr">
        <is>
          <t>1. Kies je klant altijd uit de keuzelijst. Typ je één keer een andere schrijfwijze, dan telt je overzicht twee klanten en klopt er niets meer.</t>
        </is>
      </c>
    </row>
    <row r="7" ht="30" customHeight="1">
      <c r="A7" s="12" t="inlineStr">
        <is>
          <t>2. Boek uren als decimaal getal: 1,5 en niet 1:30. Tijdnotatie is in Excel een breuk van een etmaal, en dan gaat het rekenen mis zodra je met een tarief vermenigvuldigt. Spreek een kwartier af als kleinste eenheid.</t>
        </is>
      </c>
    </row>
    <row r="8" ht="30" customHeight="1">
      <c r="A8" s="12" t="inlineStr">
        <is>
          <t>3. Typ nieuwe regels direct onder de tabel. Hij groeit dan vanzelf mee, inclusief de formule in Bedrag en de keuzelijsten. Plak je ergens los onder, dan telt je maandoverzicht die regels niet.</t>
        </is>
      </c>
    </row>
    <row r="9" ht="30" customHeight="1">
      <c r="A9" s="12" t="n"/>
    </row>
    <row r="10">
      <c r="A10" s="13" t="inlineStr">
        <is>
          <t>Wat de bladen doen</t>
        </is>
      </c>
    </row>
    <row r="11" ht="30" customHeight="1">
      <c r="A11" s="12" t="inlineStr">
        <is>
          <t>Uren is waar je werkt. Bedrag rekent zichzelf uit en blijft nul zolang Declarabel op nee staat, zodat je acquisitietijd nooit als omzet meetelt.</t>
        </is>
      </c>
    </row>
    <row r="12" ht="30" customHeight="1">
      <c r="A12" s="12" t="inlineStr">
        <is>
          <t>Maandoverzicht geeft je gewerkte uren, declarabele uren, je declarabiliteit en je omzet voor één maand, plus een lijst per klant. Zet de maand in het vakje bovenaan.</t>
        </is>
      </c>
    </row>
    <row r="13" ht="30" customHeight="1">
      <c r="A13" s="12" t="inlineStr">
        <is>
          <t>Verdiend en nog niet gestuurd staat er los onder en kijkt naar alle maanden tegelijk. Dat is het getal dat je maand oplevert: declarabel ja, gefactureerd nee.</t>
        </is>
      </c>
    </row>
    <row r="14" ht="30" customHeight="1">
      <c r="A14" s="12" t="inlineStr">
        <is>
          <t>Lijsten is je klantenlijst. Alles wat je daar neerzet staat in de keuzelijst.</t>
        </is>
      </c>
    </row>
    <row r="15" ht="30" customHeight="1">
      <c r="A15" s="12" t="n"/>
    </row>
    <row r="16">
      <c r="A16" s="13" t="inlineStr">
        <is>
          <t>De formules rekenen tot regel 500</t>
        </is>
      </c>
    </row>
    <row r="17" ht="30" customHeight="1">
      <c r="A17" s="12" t="inlineStr">
        <is>
          <t>Heb je meer regels nodig, pas dan op het blad Maandoverzicht de 500 in de formules aan. Dat is de enige plek waar een getal staat dat je zelf moet bijstellen.</t>
        </is>
      </c>
    </row>
    <row r="18" ht="30" customHeight="1">
      <c r="A18" s="12" t="n"/>
    </row>
    <row r="19">
      <c r="A19" s="13" t="inlineStr">
        <is>
          <t>In Google Sheets</t>
        </is>
      </c>
    </row>
    <row r="20" ht="30" customHeight="1">
      <c r="A20" s="12" t="inlineStr">
        <is>
          <t>Openen en werken gaat gewoon. Twee dingen komen niet mee: de tabel wordt een gewoon bereik, dus nieuwe regels krijgen de formule in Bedrag niet vanzelf, en de keuzelijst voor Klant moet je opnieuw instellen via Gegevens en dan Gegevensvalidatie.</t>
        </is>
      </c>
    </row>
    <row r="21" ht="30" customHeight="1">
      <c r="A21" s="12" t="n"/>
    </row>
    <row r="22">
      <c r="A22" s="13" t="inlineStr">
        <is>
          <t>Als je hem ontgroeit</t>
        </is>
      </c>
    </row>
    <row r="23" ht="30" customHeight="1">
      <c r="A23" s="12" t="inlineStr">
        <is>
          <t>Sla het blad Uren op als CSV en je kunt het zo in Zakenmaat inlezen: de kolommen Datum, Klant, Uren en Omschrijving zijn precies de koppen die de import daar verwacht. De rest laat hij staan.</t>
        </is>
      </c>
    </row>
    <row r="24" ht="30" customHeight="1">
      <c r="A24" s="12" t="inlineStr">
        <is>
          <t>Waar dit bestand stukloopt en wat er dan voor in de plaats komt: zakenmaat.nl/vergelijk/excel/</t>
        </is>
      </c>
    </row>
    <row r="25" ht="30" customHeight="1">
      <c r="A25" s="12" t="n"/>
    </row>
    <row r="26" ht="30" customHeight="1">
      <c r="A26" s="12" t="inlineStr">
        <is>
          <t>Gemaakt door NixoWebBuilding. Gebruik hem zoals je wil, pas hem aan, geef hem door.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NixoWebBuilding</dc:creator>
  <dc:title>Urenregistratie voor webmakers</dc:title>
  <dc:description>Urenstaat op één tabblad met keuzelijsten, een maandoverzicht en je declarabiliteit. Hoort bij zakenmaat.nl/kennisbank/urenregistratie-excel-template/</dc:description>
  <dcterms:created xsi:type="dcterms:W3CDTF">2026-09-02T14:40:17Z</dcterms:created>
  <dcterms:modified xsi:type="dcterms:W3CDTF">2026-09-02T14:40:17Z</dcterms:modified>
</cp:coreProperties>
</file>